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880" windowHeight="100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27" i="1"/>
  <c r="P27"/>
  <c r="O27"/>
  <c r="N27"/>
  <c r="M27"/>
  <c r="L27"/>
  <c r="K27"/>
  <c r="H27"/>
  <c r="G27"/>
  <c r="F27"/>
  <c r="E27"/>
  <c r="D27"/>
  <c r="C27"/>
  <c r="B27"/>
  <c r="I26"/>
  <c r="I25"/>
  <c r="I24"/>
  <c r="I23"/>
  <c r="I22"/>
  <c r="I19"/>
  <c r="I18"/>
  <c r="I10"/>
  <c r="I9"/>
  <c r="I8"/>
  <c r="I13"/>
  <c r="J13"/>
  <c r="I11"/>
  <c r="J11"/>
  <c r="I17"/>
  <c r="J17"/>
  <c r="J12"/>
  <c r="I12"/>
  <c r="J15"/>
  <c r="I15"/>
  <c r="J16"/>
  <c r="I16"/>
  <c r="J21"/>
  <c r="I21"/>
  <c r="I14"/>
  <c r="J14"/>
  <c r="J20"/>
  <c r="I20"/>
</calcChain>
</file>

<file path=xl/sharedStrings.xml><?xml version="1.0" encoding="utf-8"?>
<sst xmlns="http://schemas.openxmlformats.org/spreadsheetml/2006/main" count="50" uniqueCount="41">
  <si>
    <t>附件</t>
  </si>
  <si>
    <t xml:space="preserve">       2017年度部门决算批复表</t>
  </si>
  <si>
    <t>单位名称：柯克亚乡人民政府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</si>
  <si>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</si>
  <si>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</si>
  <si>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</si>
  <si>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</si>
  <si>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</si>
  <si>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</si>
  <si>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</si>
  <si>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</si>
  <si>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</si>
  <si>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</si>
  <si>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</si>
  <si>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</si>
  <si>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</si>
  <si>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</si>
  <si>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</si>
  <si>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</si>
  <si>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</si>
  <si>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</si>
  <si>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</si>
  <si>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</si>
  <si>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</si>
  <si>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>2010302</t>
  </si>
  <si>
    <t>2010399</t>
  </si>
  <si>
    <t>2010601</t>
  </si>
  <si>
    <t>2011050</t>
  </si>
  <si>
    <t>2013101</t>
  </si>
  <si>
    <t>2040601</t>
  </si>
  <si>
    <t>2070109</t>
  </si>
  <si>
    <t>2070404</t>
  </si>
  <si>
    <t>2080505</t>
  </si>
  <si>
    <t>2110402</t>
  </si>
  <si>
    <t>2111001</t>
  </si>
  <si>
    <t>2130104</t>
  </si>
  <si>
    <t>2130204</t>
  </si>
  <si>
    <t>2130505</t>
  </si>
  <si>
    <t>2130799</t>
  </si>
  <si>
    <t>2200101</t>
  </si>
  <si>
    <t>2210201</t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</si>
</sst>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.00_ "/>
  </numFmts>
  <fonts count="12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sz val="10"/>
      <color indexed="8"/>
      <name val="Arial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3">
    <xf numFmtId="0" fontId="0" fillId="0" borderId="0">
      <alignment vertical="center"/>
    </xf>
    <xf numFmtId="0" fontId="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2" xfId="8" applyFont="1" applyBorder="1" applyAlignment="1">
      <alignment horizontal="center" vertical="center" shrinkToFit="1"/>
    </xf>
    <xf numFmtId="176" fontId="7" fillId="0" borderId="2" xfId="0" applyNumberFormat="1" applyFont="1" applyBorder="1" applyAlignment="1">
      <alignment horizontal="center" vertical="center" shrinkToFit="1"/>
    </xf>
    <xf numFmtId="4" fontId="6" fillId="0" borderId="2" xfId="1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4" fontId="6" fillId="0" borderId="2" xfId="12" applyNumberFormat="1" applyFont="1" applyBorder="1" applyAlignment="1">
      <alignment horizontal="center" vertical="center" shrinkToFit="1"/>
    </xf>
    <xf numFmtId="4" fontId="6" fillId="0" borderId="2" xfId="3" applyNumberFormat="1" applyFont="1" applyBorder="1" applyAlignment="1">
      <alignment horizontal="center" vertical="center" shrinkToFit="1"/>
    </xf>
    <xf numFmtId="4" fontId="6" fillId="0" borderId="2" xfId="4" applyNumberFormat="1" applyFont="1" applyBorder="1" applyAlignment="1">
      <alignment horizontal="center" vertical="center" shrinkToFit="1"/>
    </xf>
    <xf numFmtId="4" fontId="6" fillId="0" borderId="2" xfId="5" applyNumberFormat="1" applyFont="1" applyBorder="1" applyAlignment="1">
      <alignment horizontal="center" vertical="center" shrinkToFit="1"/>
    </xf>
    <xf numFmtId="4" fontId="6" fillId="0" borderId="2" xfId="6" applyNumberFormat="1" applyFont="1" applyBorder="1" applyAlignment="1">
      <alignment horizontal="center" vertical="center" shrinkToFit="1"/>
    </xf>
    <xf numFmtId="4" fontId="6" fillId="0" borderId="2" xfId="2" applyNumberFormat="1" applyFont="1" applyBorder="1" applyAlignment="1">
      <alignment horizontal="center" vertical="center" shrinkToFit="1"/>
    </xf>
    <xf numFmtId="4" fontId="6" fillId="0" borderId="2" xfId="7" applyNumberFormat="1" applyFon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3">
    <cellStyle name="常规" xfId="0" builtinId="0"/>
    <cellStyle name="常规 10" xfId="5"/>
    <cellStyle name="常规 11" xfId="6"/>
    <cellStyle name="常规 12" xfId="2"/>
    <cellStyle name="常规 13" xfId="7"/>
    <cellStyle name="常规 2" xfId="8"/>
    <cellStyle name="常规 3" xfId="9"/>
    <cellStyle name="常规 4" xfId="10"/>
    <cellStyle name="常规 5" xfId="11"/>
    <cellStyle name="常规 6" xfId="1"/>
    <cellStyle name="常规 7" xfId="12"/>
    <cellStyle name="常规 8" xfId="3"/>
    <cellStyle name="常规 9" xfId="4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topLeftCell="A10" workbookViewId="0">
      <selection activeCell="J16" sqref="J16"/>
    </sheetView>
  </sheetViews>
  <sheetFormatPr defaultColWidth="9" defaultRowHeight="13.5"/>
  <cols>
    <col min="1" max="2" width="9" style="1"/>
    <col min="3" max="4" width="7.625" style="1" customWidth="1"/>
    <col min="5" max="6" width="13.875" style="1" customWidth="1"/>
    <col min="7" max="7" width="17.25" style="1" customWidth="1"/>
    <col min="8" max="10" width="13.875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17">
      <c r="A1" s="14" t="s">
        <v>0</v>
      </c>
      <c r="B1" s="14"/>
    </row>
    <row r="2" spans="1:17" ht="27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1:17" ht="14.2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7" t="s">
        <v>3</v>
      </c>
      <c r="Q3" s="17"/>
    </row>
    <row r="4" spans="1:17" ht="24" customHeight="1">
      <c r="A4" s="28" t="s">
        <v>4</v>
      </c>
      <c r="B4" s="18" t="s">
        <v>5</v>
      </c>
      <c r="C4" s="18"/>
      <c r="D4" s="18"/>
      <c r="E4" s="18" t="s">
        <v>6</v>
      </c>
      <c r="F4" s="18"/>
      <c r="G4" s="18"/>
      <c r="H4" s="18" t="s">
        <v>7</v>
      </c>
      <c r="I4" s="18"/>
      <c r="J4" s="18"/>
      <c r="K4" s="36" t="s">
        <v>8</v>
      </c>
      <c r="L4" s="19" t="s">
        <v>9</v>
      </c>
      <c r="M4" s="20"/>
      <c r="N4" s="21"/>
      <c r="O4" s="18" t="s">
        <v>10</v>
      </c>
      <c r="P4" s="18"/>
      <c r="Q4" s="18"/>
    </row>
    <row r="5" spans="1:17" ht="24.75" customHeight="1">
      <c r="A5" s="28"/>
      <c r="B5" s="30" t="s">
        <v>11</v>
      </c>
      <c r="C5" s="22" t="s">
        <v>12</v>
      </c>
      <c r="D5" s="22"/>
      <c r="E5" s="30" t="s">
        <v>11</v>
      </c>
      <c r="F5" s="23" t="s">
        <v>12</v>
      </c>
      <c r="G5" s="24"/>
      <c r="H5" s="34" t="s">
        <v>11</v>
      </c>
      <c r="I5" s="23" t="s">
        <v>12</v>
      </c>
      <c r="J5" s="24"/>
      <c r="K5" s="37"/>
      <c r="L5" s="38" t="s">
        <v>11</v>
      </c>
      <c r="M5" s="25" t="s">
        <v>12</v>
      </c>
      <c r="N5" s="26"/>
      <c r="O5" s="34" t="s">
        <v>11</v>
      </c>
      <c r="P5" s="27" t="s">
        <v>12</v>
      </c>
      <c r="Q5" s="27"/>
    </row>
    <row r="6" spans="1:17">
      <c r="A6" s="28"/>
      <c r="B6" s="31"/>
      <c r="C6" s="30" t="s">
        <v>13</v>
      </c>
      <c r="D6" s="32" t="s">
        <v>14</v>
      </c>
      <c r="E6" s="31"/>
      <c r="F6" s="30" t="s">
        <v>15</v>
      </c>
      <c r="G6" s="30" t="s">
        <v>16</v>
      </c>
      <c r="H6" s="35"/>
      <c r="I6" s="30" t="s">
        <v>17</v>
      </c>
      <c r="J6" s="30" t="s">
        <v>18</v>
      </c>
      <c r="K6" s="37"/>
      <c r="L6" s="39"/>
      <c r="M6" s="30" t="s">
        <v>19</v>
      </c>
      <c r="N6" s="30" t="s">
        <v>20</v>
      </c>
      <c r="O6" s="35"/>
      <c r="P6" s="30" t="s">
        <v>21</v>
      </c>
      <c r="Q6" s="40" t="s">
        <v>22</v>
      </c>
    </row>
    <row r="7" spans="1:17" ht="36" customHeight="1">
      <c r="A7" s="29"/>
      <c r="B7" s="31"/>
      <c r="C7" s="31"/>
      <c r="D7" s="33"/>
      <c r="E7" s="31"/>
      <c r="F7" s="31"/>
      <c r="G7" s="31"/>
      <c r="H7" s="35"/>
      <c r="I7" s="31"/>
      <c r="J7" s="31"/>
      <c r="K7" s="37"/>
      <c r="L7" s="39"/>
      <c r="M7" s="31"/>
      <c r="N7" s="31"/>
      <c r="O7" s="35"/>
      <c r="P7" s="31"/>
      <c r="Q7" s="41"/>
    </row>
    <row r="8" spans="1:17" ht="26.25" customHeight="1">
      <c r="A8" s="2" t="s">
        <v>23</v>
      </c>
      <c r="B8" s="3">
        <v>0</v>
      </c>
      <c r="C8" s="3">
        <v>0</v>
      </c>
      <c r="D8" s="3">
        <v>0</v>
      </c>
      <c r="E8" s="4">
        <v>5680414.1200000001</v>
      </c>
      <c r="F8" s="4">
        <v>5680414.1200000001</v>
      </c>
      <c r="G8" s="3">
        <v>0</v>
      </c>
      <c r="H8" s="4">
        <v>5680414.1200000001</v>
      </c>
      <c r="I8" s="3">
        <f>H8-J8</f>
        <v>5680414.1200000001</v>
      </c>
      <c r="J8" s="7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</row>
    <row r="9" spans="1:17" ht="26.25" customHeight="1">
      <c r="A9" s="2" t="s">
        <v>24</v>
      </c>
      <c r="B9" s="3">
        <v>0</v>
      </c>
      <c r="C9" s="3">
        <v>0</v>
      </c>
      <c r="D9" s="3">
        <v>0</v>
      </c>
      <c r="E9" s="4">
        <v>180000</v>
      </c>
      <c r="F9" s="4">
        <v>180000</v>
      </c>
      <c r="G9" s="3">
        <v>0</v>
      </c>
      <c r="H9" s="4">
        <v>180000</v>
      </c>
      <c r="I9" s="3">
        <f t="shared" ref="I9:J26" si="0">H9-J9</f>
        <v>0</v>
      </c>
      <c r="J9" s="7">
        <v>180000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</row>
    <row r="10" spans="1:17" ht="26.25" customHeight="1">
      <c r="A10" s="2" t="s">
        <v>25</v>
      </c>
      <c r="B10" s="3">
        <v>0</v>
      </c>
      <c r="C10" s="3">
        <v>0</v>
      </c>
      <c r="D10" s="3">
        <v>0</v>
      </c>
      <c r="E10" s="4">
        <v>5000000</v>
      </c>
      <c r="F10" s="4">
        <v>0</v>
      </c>
      <c r="G10" s="3">
        <v>0</v>
      </c>
      <c r="H10" s="4">
        <v>5000000</v>
      </c>
      <c r="I10" s="3">
        <f t="shared" si="0"/>
        <v>0</v>
      </c>
      <c r="J10" s="8">
        <v>5000000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</row>
    <row r="11" spans="1:17" ht="26.25" customHeight="1">
      <c r="A11" s="2" t="s">
        <v>26</v>
      </c>
      <c r="B11" s="3">
        <v>0</v>
      </c>
      <c r="C11" s="3">
        <v>0</v>
      </c>
      <c r="D11" s="3">
        <v>0</v>
      </c>
      <c r="E11" s="4">
        <v>41702.58</v>
      </c>
      <c r="F11" s="4">
        <v>41702.58</v>
      </c>
      <c r="G11" s="3">
        <v>0</v>
      </c>
      <c r="H11" s="4">
        <v>41702.58</v>
      </c>
      <c r="I11" s="3">
        <f t="shared" ca="1" si="0"/>
        <v>41702.58</v>
      </c>
      <c r="J11" s="3">
        <f t="shared" ca="1" si="0"/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</row>
    <row r="12" spans="1:17" ht="26.25" customHeight="1">
      <c r="A12" s="2" t="s">
        <v>27</v>
      </c>
      <c r="B12" s="3">
        <v>0</v>
      </c>
      <c r="C12" s="3">
        <v>0</v>
      </c>
      <c r="D12" s="3">
        <v>0</v>
      </c>
      <c r="E12" s="4">
        <v>285385.64</v>
      </c>
      <c r="F12" s="4">
        <v>285385.64</v>
      </c>
      <c r="G12" s="3">
        <v>0</v>
      </c>
      <c r="H12" s="4">
        <v>285385.64</v>
      </c>
      <c r="I12" s="3">
        <f t="shared" ca="1" si="0"/>
        <v>285385.64</v>
      </c>
      <c r="J12" s="3">
        <f t="shared" ref="J12" ca="1" si="1">I12-K12</f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</row>
    <row r="13" spans="1:17" ht="26.25" customHeight="1">
      <c r="A13" s="2" t="s">
        <v>28</v>
      </c>
      <c r="B13" s="3">
        <v>0</v>
      </c>
      <c r="C13" s="3">
        <v>0</v>
      </c>
      <c r="D13" s="3">
        <v>0</v>
      </c>
      <c r="E13" s="4">
        <v>967881.48</v>
      </c>
      <c r="F13" s="4">
        <v>967881.48</v>
      </c>
      <c r="G13" s="3">
        <v>0</v>
      </c>
      <c r="H13" s="4">
        <v>967881.48</v>
      </c>
      <c r="I13" s="3">
        <f t="shared" ca="1" si="0"/>
        <v>967881.48</v>
      </c>
      <c r="J13" s="3">
        <f t="shared" ref="J13" ca="1" si="2">I13-K13</f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</row>
    <row r="14" spans="1:17" ht="26.25" customHeight="1">
      <c r="A14" s="2" t="s">
        <v>29</v>
      </c>
      <c r="B14" s="3">
        <v>0</v>
      </c>
      <c r="C14" s="3">
        <v>0</v>
      </c>
      <c r="D14" s="3">
        <v>0</v>
      </c>
      <c r="E14" s="4">
        <v>107677</v>
      </c>
      <c r="F14" s="4">
        <v>107677</v>
      </c>
      <c r="G14" s="3">
        <v>0</v>
      </c>
      <c r="H14" s="4">
        <v>107677</v>
      </c>
      <c r="I14" s="3">
        <f t="shared" ca="1" si="0"/>
        <v>107677</v>
      </c>
      <c r="J14" s="3">
        <f t="shared" ref="J14" ca="1" si="3">I14-K14</f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</row>
    <row r="15" spans="1:17" ht="26.25" customHeight="1">
      <c r="A15" s="2" t="s">
        <v>30</v>
      </c>
      <c r="B15" s="3">
        <v>0</v>
      </c>
      <c r="C15" s="3">
        <v>0</v>
      </c>
      <c r="D15" s="3">
        <v>0</v>
      </c>
      <c r="E15" s="4">
        <v>57978.720000000001</v>
      </c>
      <c r="F15" s="4">
        <v>57978.720000000001</v>
      </c>
      <c r="G15" s="3">
        <v>0</v>
      </c>
      <c r="H15" s="4">
        <v>57978.720000000001</v>
      </c>
      <c r="I15" s="3">
        <f t="shared" ca="1" si="0"/>
        <v>57978.720000000001</v>
      </c>
      <c r="J15" s="3">
        <f t="shared" ref="J15" ca="1" si="4">I15-K15</f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</row>
    <row r="16" spans="1:17" ht="26.25" customHeight="1">
      <c r="A16" s="2" t="s">
        <v>31</v>
      </c>
      <c r="B16" s="3">
        <v>0</v>
      </c>
      <c r="C16" s="3">
        <v>0</v>
      </c>
      <c r="D16" s="3">
        <v>0</v>
      </c>
      <c r="E16" s="4">
        <v>91864.52</v>
      </c>
      <c r="F16" s="4">
        <v>91864.52</v>
      </c>
      <c r="G16" s="3">
        <v>0</v>
      </c>
      <c r="H16" s="4">
        <v>91864.52</v>
      </c>
      <c r="I16" s="3">
        <f t="shared" ca="1" si="0"/>
        <v>91864.52</v>
      </c>
      <c r="J16" s="3">
        <f t="shared" ref="J16" ca="1" si="5">I16-K16</f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</row>
    <row r="17" spans="1:17" ht="26.25" customHeight="1">
      <c r="A17" s="2" t="s">
        <v>32</v>
      </c>
      <c r="B17" s="3">
        <v>0</v>
      </c>
      <c r="C17" s="3">
        <v>0</v>
      </c>
      <c r="D17" s="3">
        <v>0</v>
      </c>
      <c r="E17" s="4">
        <v>1215623.42</v>
      </c>
      <c r="F17" s="4">
        <v>1215623.42</v>
      </c>
      <c r="G17" s="3">
        <v>0</v>
      </c>
      <c r="H17" s="4">
        <v>1215623.42</v>
      </c>
      <c r="I17" s="3">
        <f t="shared" ca="1" si="0"/>
        <v>1215623.42</v>
      </c>
      <c r="J17" s="3">
        <f t="shared" ref="J17" ca="1" si="6">I17-K17</f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</row>
    <row r="18" spans="1:17" ht="26.25" customHeight="1">
      <c r="A18" s="2" t="s">
        <v>33</v>
      </c>
      <c r="B18" s="3">
        <v>0</v>
      </c>
      <c r="C18" s="3">
        <v>0</v>
      </c>
      <c r="D18" s="3">
        <v>0</v>
      </c>
      <c r="E18" s="4">
        <v>500000</v>
      </c>
      <c r="F18" s="4">
        <v>500000</v>
      </c>
      <c r="G18" s="3">
        <v>0</v>
      </c>
      <c r="H18" s="4">
        <v>500000</v>
      </c>
      <c r="I18" s="3">
        <f t="shared" si="0"/>
        <v>0</v>
      </c>
      <c r="J18" s="9">
        <v>500000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</row>
    <row r="19" spans="1:17" ht="25.5" customHeight="1">
      <c r="A19" s="2" t="s">
        <v>34</v>
      </c>
      <c r="B19" s="3">
        <v>0</v>
      </c>
      <c r="C19" s="3">
        <v>0</v>
      </c>
      <c r="D19" s="3">
        <v>0</v>
      </c>
      <c r="E19" s="4">
        <v>300000</v>
      </c>
      <c r="F19" s="4">
        <v>300000</v>
      </c>
      <c r="G19" s="3">
        <v>0</v>
      </c>
      <c r="H19" s="4">
        <v>300000</v>
      </c>
      <c r="I19" s="3">
        <f t="shared" si="0"/>
        <v>0</v>
      </c>
      <c r="J19" s="10">
        <v>300000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</row>
    <row r="20" spans="1:17" ht="24" customHeight="1">
      <c r="A20" s="2" t="s">
        <v>35</v>
      </c>
      <c r="B20" s="3">
        <v>0</v>
      </c>
      <c r="C20" s="3">
        <v>0</v>
      </c>
      <c r="D20" s="3">
        <v>0</v>
      </c>
      <c r="E20" s="4">
        <v>682472.78</v>
      </c>
      <c r="F20" s="4">
        <v>682472.78</v>
      </c>
      <c r="G20" s="3">
        <v>0</v>
      </c>
      <c r="H20" s="4">
        <v>682472.78</v>
      </c>
      <c r="I20" s="3">
        <f t="shared" ca="1" si="0"/>
        <v>682472.78</v>
      </c>
      <c r="J20" s="3">
        <f t="shared" ca="1" si="0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</row>
    <row r="21" spans="1:17" ht="24" customHeight="1">
      <c r="A21" s="2" t="s">
        <v>36</v>
      </c>
      <c r="B21" s="3">
        <v>0</v>
      </c>
      <c r="C21" s="3">
        <v>0</v>
      </c>
      <c r="D21" s="3">
        <v>0</v>
      </c>
      <c r="E21" s="4">
        <v>192319.48</v>
      </c>
      <c r="F21" s="4">
        <v>192319.48</v>
      </c>
      <c r="G21" s="3">
        <v>0</v>
      </c>
      <c r="H21" s="4">
        <v>192319.48</v>
      </c>
      <c r="I21" s="3">
        <f t="shared" ca="1" si="0"/>
        <v>192319.48</v>
      </c>
      <c r="J21" s="3">
        <f t="shared" ca="1" si="0"/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</row>
    <row r="22" spans="1:17" ht="24" customHeight="1">
      <c r="A22" s="2" t="s">
        <v>37</v>
      </c>
      <c r="B22" s="3">
        <v>0</v>
      </c>
      <c r="C22" s="3">
        <v>0</v>
      </c>
      <c r="D22" s="3">
        <v>0</v>
      </c>
      <c r="E22" s="4">
        <v>60000</v>
      </c>
      <c r="F22" s="4">
        <v>60000</v>
      </c>
      <c r="G22" s="3">
        <v>0</v>
      </c>
      <c r="H22" s="4">
        <v>60000</v>
      </c>
      <c r="I22" s="3">
        <f t="shared" si="0"/>
        <v>0</v>
      </c>
      <c r="J22" s="11">
        <v>60000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</row>
    <row r="23" spans="1:17" ht="24" customHeight="1">
      <c r="A23" s="2" t="s">
        <v>38</v>
      </c>
      <c r="B23" s="3">
        <v>0</v>
      </c>
      <c r="C23" s="3">
        <v>0</v>
      </c>
      <c r="D23" s="3">
        <v>0</v>
      </c>
      <c r="E23" s="4">
        <v>2822564.7</v>
      </c>
      <c r="F23" s="4"/>
      <c r="G23" s="3">
        <v>0</v>
      </c>
      <c r="H23" s="4">
        <v>2822564.7</v>
      </c>
      <c r="I23" s="3">
        <f t="shared" si="0"/>
        <v>0</v>
      </c>
      <c r="J23" s="12">
        <v>2822564.7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</row>
    <row r="24" spans="1:17" ht="24" customHeight="1">
      <c r="A24" s="2" t="s">
        <v>39</v>
      </c>
      <c r="B24" s="3">
        <v>0</v>
      </c>
      <c r="C24" s="3">
        <v>0</v>
      </c>
      <c r="D24" s="3">
        <v>0</v>
      </c>
      <c r="E24" s="4">
        <v>102877.75999999999</v>
      </c>
      <c r="F24" s="4">
        <v>102877.75999999999</v>
      </c>
      <c r="G24" s="3">
        <v>0</v>
      </c>
      <c r="H24" s="4">
        <v>102877.75999999999</v>
      </c>
      <c r="I24" s="3">
        <f t="shared" si="0"/>
        <v>102877.75999999999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</row>
    <row r="25" spans="1:17" ht="24" customHeight="1">
      <c r="A25" s="2" t="s">
        <v>40</v>
      </c>
      <c r="B25" s="3">
        <v>0</v>
      </c>
      <c r="C25" s="3">
        <v>0</v>
      </c>
      <c r="D25" s="3">
        <v>0</v>
      </c>
      <c r="E25" s="4">
        <v>740294</v>
      </c>
      <c r="F25" s="4">
        <v>740294</v>
      </c>
      <c r="G25" s="3">
        <v>0</v>
      </c>
      <c r="H25" s="4">
        <v>740294</v>
      </c>
      <c r="I25" s="3">
        <f t="shared" si="0"/>
        <v>740294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</row>
    <row r="26" spans="1:17" ht="24" customHeight="1">
      <c r="A26" s="2">
        <v>2299901</v>
      </c>
      <c r="B26" s="3">
        <v>0</v>
      </c>
      <c r="C26" s="3">
        <v>0</v>
      </c>
      <c r="D26" s="3">
        <v>0</v>
      </c>
      <c r="E26" s="4">
        <v>2073600</v>
      </c>
      <c r="F26" s="4">
        <v>2073600</v>
      </c>
      <c r="G26" s="3">
        <v>0</v>
      </c>
      <c r="H26" s="4">
        <v>2073600</v>
      </c>
      <c r="I26" s="3">
        <f t="shared" si="0"/>
        <v>0</v>
      </c>
      <c r="J26" s="13">
        <v>2073600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</row>
    <row r="27" spans="1:17" ht="24.75" customHeight="1">
      <c r="A27" s="5" t="s">
        <v>11</v>
      </c>
      <c r="B27" s="6">
        <f>SUM(B9:B26)</f>
        <v>0</v>
      </c>
      <c r="C27" s="6">
        <f t="shared" ref="C27:Q27" si="7">SUM(C9:C26)</f>
        <v>0</v>
      </c>
      <c r="D27" s="6">
        <f t="shared" si="7"/>
        <v>0</v>
      </c>
      <c r="E27" s="6">
        <f>SUM(E8:E26)</f>
        <v>21102656.199999999</v>
      </c>
      <c r="F27" s="6">
        <f>SUM(F8:F26)</f>
        <v>13280091.5</v>
      </c>
      <c r="G27" s="6">
        <f t="shared" ref="G27:M27" si="8">SUM(G8:G26)</f>
        <v>0</v>
      </c>
      <c r="H27" s="6">
        <f t="shared" si="8"/>
        <v>21102656.199999999</v>
      </c>
      <c r="I27" s="6">
        <v>10166491.5</v>
      </c>
      <c r="J27" s="6">
        <v>10936164.699999999</v>
      </c>
      <c r="K27" s="6">
        <f t="shared" si="8"/>
        <v>0</v>
      </c>
      <c r="L27" s="6">
        <f t="shared" si="8"/>
        <v>0</v>
      </c>
      <c r="M27" s="6">
        <f t="shared" si="8"/>
        <v>0</v>
      </c>
      <c r="N27" s="6">
        <f t="shared" si="7"/>
        <v>0</v>
      </c>
      <c r="O27" s="6">
        <f t="shared" si="7"/>
        <v>0</v>
      </c>
      <c r="P27" s="6">
        <f t="shared" si="7"/>
        <v>0</v>
      </c>
      <c r="Q27" s="6">
        <f t="shared" si="7"/>
        <v>0</v>
      </c>
    </row>
  </sheetData>
  <mergeCells count="31">
    <mergeCell ref="C5:D5"/>
    <mergeCell ref="F5:G5"/>
    <mergeCell ref="I5:J5"/>
    <mergeCell ref="M5:N5"/>
    <mergeCell ref="P5:Q5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A4:A7"/>
    <mergeCell ref="B5:B7"/>
    <mergeCell ref="C6:C7"/>
    <mergeCell ref="D6:D7"/>
    <mergeCell ref="P6:P7"/>
    <mergeCell ref="Q6:Q7"/>
  </mergeCells>
  <phoneticPr fontId="11" type="noConversion"/>
  <printOptions horizontalCentered="1"/>
  <pageMargins left="0.31388888888888899" right="0.31388888888888899" top="0.35416666666666702" bottom="0.35416666666666702" header="0.31388888888888899" footer="0.313888888888888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2018-04-24T05:23:00Z</cp:lastPrinted>
  <dcterms:created xsi:type="dcterms:W3CDTF">2018-04-24T05:18:00Z</dcterms:created>
  <dcterms:modified xsi:type="dcterms:W3CDTF">2018-09-08T12:25:31Z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