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巩固三保障成果">[1]下拉列表!$E$2:$E$3</definedName>
    <definedName name="易地搬迁后扶">[1]下拉列表!$D$2:$D$4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<sst xmlns="http://schemas.openxmlformats.org/spreadsheetml/2006/main" count="47" uniqueCount="38">
  <si>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叶城县2025年财政衔接推进乡村振兴补助资金第二批（少数民族发展任务）项目计划表</t>
  </si>
  <si>
    <t>单位：叶城县委统战部</t>
  </si>
  <si>
    <t>序号</t>
  </si>
  <si>
    <t>项目库
编号</t>
  </si>
  <si>
    <t>项目名称</t>
  </si>
  <si>
    <t>项目类别</t>
  </si>
  <si>
    <t>项目子类型</t>
  </si>
  <si>
    <t>建设
性质</t>
  </si>
  <si>
    <t>建设地点</t>
  </si>
  <si>
    <t>主要建设内容</t>
  </si>
  <si>
    <t>建设单位</t>
  </si>
  <si>
    <t>建设规模</t>
  </si>
  <si>
    <t>资金规模
（万元）</t>
  </si>
  <si>
    <t>项目建设单位</t>
  </si>
  <si>
    <t>责任人</t>
  </si>
  <si>
    <t>合计</t>
  </si>
  <si>
    <t>一、产业发展</t>
  </si>
  <si>
    <t>ycssmz2025001</t>
  </si>
  <si>
    <t>叶城县2025年江格勒斯乡种植业基地配套建设项目</t>
  </si>
  <si>
    <t>产业发展</t>
  </si>
  <si>
    <t>种植业基地</t>
  </si>
  <si>
    <t>新建</t>
  </si>
  <si>
    <t>江格勒斯乡</t>
  </si>
  <si>
    <r>
      <rPr>
        <sz val="16"/>
        <rFont val="仿宋"/>
        <charset val="134"/>
      </rPr>
      <t>项目总投资345万元，本次安排资金22.8万元
建设内容：新建0.2-0.8m</t>
    </r>
    <r>
      <rPr>
        <sz val="16"/>
        <rFont val="宋体"/>
        <charset val="134"/>
      </rPr>
      <t>³</t>
    </r>
    <r>
      <rPr>
        <sz val="16"/>
        <rFont val="仿宋"/>
        <charset val="134"/>
      </rPr>
      <t>/s防渗渠4.6公里及配套，75万元/公里。</t>
    </r>
  </si>
  <si>
    <t>公里</t>
  </si>
  <si>
    <t>陈传波</t>
  </si>
  <si>
    <t>ycssmz2025002</t>
  </si>
  <si>
    <t>叶城县2025年宗朗乡种植业基地配套建设项目</t>
  </si>
  <si>
    <t>宗朗乡</t>
  </si>
  <si>
    <r>
      <rPr>
        <sz val="16"/>
        <rFont val="仿宋"/>
        <charset val="134"/>
      </rPr>
      <t>项目总投资472.5万元，本次安排资金40万元。
建设内容：新建0.2-0.8m</t>
    </r>
    <r>
      <rPr>
        <sz val="16"/>
        <rFont val="宋体"/>
        <charset val="134"/>
      </rPr>
      <t>³</t>
    </r>
    <r>
      <rPr>
        <sz val="16"/>
        <rFont val="仿宋"/>
        <charset val="134"/>
      </rPr>
      <t>/s防渗渠6.3公里及配套，75万元/公里。</t>
    </r>
  </si>
  <si>
    <t>吴维强</t>
  </si>
  <si>
    <t>ycssmz202507</t>
  </si>
  <si>
    <r>
      <rPr>
        <sz val="24"/>
        <rFont val="方正仿宋简体"/>
        <charset val="134"/>
      </rPr>
      <t>叶城县2025年河园镇种植业基地和道路硬化项目</t>
    </r>
    <r>
      <rPr>
        <sz val="24"/>
        <rFont val="Times New Roman"/>
        <charset val="134"/>
      </rPr>
      <t xml:space="preserve"> </t>
    </r>
  </si>
  <si>
    <t xml:space="preserve">新建</t>
  </si>
  <si>
    <r>
      <rPr>
        <sz val="24"/>
        <rFont val="方正仿宋简体"/>
        <charset val="134"/>
      </rPr>
      <t>河园镇</t>
    </r>
    <r>
      <rPr>
        <sz val="24"/>
        <rFont val="Times New Roman"/>
        <charset val="134"/>
      </rPr>
      <t>2</t>
    </r>
    <r>
      <rPr>
        <sz val="24"/>
        <rFont val="宋体"/>
        <charset val="134"/>
      </rPr>
      <t>、</t>
    </r>
    <r>
      <rPr>
        <sz val="24"/>
        <rFont val="Times New Roman"/>
        <charset val="134"/>
      </rPr>
      <t>4</t>
    </r>
    <r>
      <rPr>
        <sz val="24"/>
        <rFont val="宋体"/>
        <charset val="134"/>
      </rPr>
      <t>、</t>
    </r>
    <r>
      <rPr>
        <sz val="24"/>
        <rFont val="Times New Roman"/>
        <charset val="134"/>
      </rPr>
      <t>17</t>
    </r>
    <r>
      <rPr>
        <sz val="24"/>
        <rFont val="方正仿宋简体"/>
        <charset val="134"/>
      </rPr>
      <t>村</t>
    </r>
  </si>
  <si>
    <r>
      <rPr>
        <sz val="16"/>
        <rFont val="方正仿宋简体"/>
        <charset val="134"/>
      </rPr>
      <t>项目总投资295.2万元，本次安排资金295.2万元。
建设内容:修缮混凝土道路共计约</t>
    </r>
    <r>
      <rPr>
        <sz val="16"/>
        <rFont val="Times New Roman"/>
        <charset val="134"/>
      </rPr>
      <t>5200</t>
    </r>
    <r>
      <rPr>
        <sz val="16"/>
        <rFont val="宋体"/>
        <charset val="134"/>
      </rPr>
      <t>㎡</t>
    </r>
    <r>
      <rPr>
        <sz val="16"/>
        <rFont val="方正仿宋简体"/>
        <charset val="134"/>
      </rPr>
      <t>，资金</t>
    </r>
    <r>
      <rPr>
        <sz val="16"/>
        <rFont val="Times New Roman"/>
        <charset val="134"/>
      </rPr>
      <t>93</t>
    </r>
    <r>
      <rPr>
        <sz val="16"/>
        <rFont val="方正仿宋简体"/>
        <charset val="134"/>
      </rPr>
      <t>万元。新建</t>
    </r>
    <r>
      <rPr>
        <sz val="16"/>
        <rFont val="Times New Roman"/>
        <charset val="134"/>
      </rPr>
      <t>0.2~0.8m3/s</t>
    </r>
    <r>
      <rPr>
        <sz val="16"/>
        <rFont val="方正仿宋简体"/>
        <charset val="134"/>
      </rPr>
      <t>防渗渠约</t>
    </r>
    <r>
      <rPr>
        <sz val="16"/>
        <rFont val="Times New Roman"/>
        <charset val="134"/>
      </rPr>
      <t>2.7km</t>
    </r>
    <r>
      <rPr>
        <sz val="16"/>
        <rFont val="方正仿宋简体"/>
        <charset val="134"/>
      </rPr>
      <t>，并配套相关附属设施，资金</t>
    </r>
    <r>
      <rPr>
        <sz val="16"/>
        <rFont val="Times New Roman"/>
        <charset val="134"/>
      </rPr>
      <t>202.2</t>
    </r>
    <r>
      <rPr>
        <sz val="16"/>
        <rFont val="方正仿宋简体"/>
        <charset val="134"/>
      </rPr>
      <t>万元。</t>
    </r>
  </si>
  <si>
    <t xml:space="preserve">河园镇</t>
  </si>
  <si>
    <t>黄林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</si>
</sst>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方正小标宋_GBK"/>
      <charset val="134"/>
    </font>
    <font>
      <sz val="22"/>
      <name val="方正小标宋_GBK"/>
      <charset val="134"/>
    </font>
    <font>
      <b/>
      <sz val="16"/>
      <name val="宋体"/>
      <charset val="134"/>
    </font>
    <font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36"/>
      <name val="方正小标宋_GBK"/>
      <charset val="134"/>
    </font>
    <font>
      <b/>
      <sz val="16"/>
      <name val="黑体"/>
      <charset val="134"/>
    </font>
    <font>
      <sz val="16"/>
      <name val="仿宋"/>
      <charset val="134"/>
    </font>
    <font>
      <sz val="2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方正仿宋简体"/>
      <charset val="134"/>
    </font>
    <font>
      <sz val="24"/>
      <name val="宋体"/>
      <charset val="134"/>
    </font>
    <font>
      <sz val="16"/>
      <name val="方正仿宋简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9" fillId="0" borderId="1" xfId="3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7</xdr:row>
      <xdr:rowOff>10160</xdr:rowOff>
    </xdr:to>
    <xdr:pic>
      <xdr:nvPicPr>
        <xdr:cNvPr id="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4546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10160</xdr:rowOff>
    </xdr:to>
    <xdr:pic>
      <xdr:nvPicPr>
        <xdr:cNvPr id="33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6883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10160</xdr:rowOff>
    </xdr:to>
    <xdr:pic>
      <xdr:nvPicPr>
        <xdr:cNvPr id="67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2768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</xdr:colOff>
      <xdr:row>0</xdr:row>
      <xdr:rowOff>10160</xdr:rowOff>
    </xdr:to>
    <xdr:pic>
      <xdr:nvPicPr>
        <xdr:cNvPr id="100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</xdr:colOff>
      <xdr:row>7</xdr:row>
      <xdr:rowOff>10160</xdr:rowOff>
    </xdr:to>
    <xdr:pic>
      <xdr:nvPicPr>
        <xdr:cNvPr id="100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45466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9525</xdr:colOff>
      <xdr:row>6</xdr:row>
      <xdr:rowOff>10160</xdr:rowOff>
    </xdr:to>
    <xdr:pic>
      <xdr:nvPicPr>
        <xdr:cNvPr id="100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3924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&#25253;&#36130;&#25919;&#23616;\D:\&#25105;&#30340;&#36164;&#26009;&#24211;\Documents\WeChat%20Files\G-L_11429\FileStorage\File\2024-12\11.21&#21494;&#22478;&#21439;2025&#24180;&#23569;&#25968;&#27665;&#26063;&#21457;&#23637;&#36164;&#37329;&#39033;&#30446;&#20648;&#22791;&#24211;&#65288;&#21021;&#23457;&#20462;&#25913;&#65289;11&#20010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审后修改11.21"/>
      <sheetName val="12.12调整"/>
      <sheetName val="下拉列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zoomScale="50" zoomScaleNormal="50" topLeftCell="A2" workbookViewId="0">
      <selection activeCell="C9" sqref="C9"/>
    </sheetView>
  </sheetViews>
  <sheetFormatPr defaultColWidth="9" defaultRowHeight="18.75"/>
  <cols>
    <col min="1" max="1" width="6.24166666666667" style="6" customWidth="1"/>
    <col min="2" max="2" width="9.33333333333333" style="7" customWidth="1"/>
    <col min="3" max="3" width="37.2" style="7" customWidth="1"/>
    <col min="4" max="4" width="20.6833333333333" style="7" customWidth="1"/>
    <col min="5" max="5" width="23.8666666666667" style="7" customWidth="1"/>
    <col min="6" max="6" width="7.16666666666667" style="7" customWidth="1"/>
    <col min="7" max="7" width="44.3083333333333" style="7" customWidth="1"/>
    <col min="8" max="8" width="84.0916666666667" style="8" customWidth="1"/>
    <col min="9" max="9" width="11.5916666666667" style="8" customWidth="1"/>
    <col min="10" max="10" width="12.8083333333333" style="8" customWidth="1"/>
    <col min="11" max="11" width="20.1666666666667" style="7" customWidth="1"/>
    <col min="12" max="12" width="12.6666666666667" style="9" customWidth="1"/>
    <col min="13" max="13" width="13.75" style="10" customWidth="1"/>
    <col min="14" max="16384" width="9" style="5"/>
  </cols>
  <sheetData>
    <row r="1" s="1" customFormat="1" ht="84" customHeight="1" spans="1:13">
      <c r="A1" s="11" t="s">
        <v>0</v>
      </c>
      <c r="B1" s="11"/>
      <c r="C1" s="11"/>
      <c r="D1" s="12"/>
      <c r="E1" s="12"/>
      <c r="F1" s="12"/>
      <c r="G1" s="11"/>
      <c r="H1" s="11"/>
      <c r="I1" s="11"/>
      <c r="J1" s="11"/>
      <c r="K1" s="11"/>
      <c r="L1" s="11"/>
      <c r="M1" s="11"/>
    </row>
    <row r="2" s="2" customFormat="1" ht="50" customHeight="1" spans="1:13">
      <c r="A2" s="13" t="s">
        <v>1</v>
      </c>
      <c r="B2" s="13"/>
      <c r="C2" s="13"/>
      <c r="D2" s="13"/>
      <c r="E2" s="14"/>
      <c r="F2" s="13"/>
      <c r="G2" s="13"/>
      <c r="H2" s="15"/>
      <c r="I2" s="13"/>
      <c r="J2" s="13"/>
      <c r="K2" s="13"/>
      <c r="L2" s="13"/>
      <c r="M2" s="13"/>
    </row>
    <row r="3" s="3" customFormat="1" ht="42" customHeight="1" spans="1:1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s="3" customFormat="1" ht="42" customHeight="1" spans="1:1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="3" customFormat="1" ht="42" customHeight="1" spans="1:1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3" customFormat="1" ht="49" customHeight="1" spans="1:13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>
        <f>K8+K9+K10</f>
        <v>358</v>
      </c>
      <c r="L6" s="16"/>
      <c r="M6" s="20"/>
    </row>
    <row r="7" s="3" customFormat="1" ht="49" customHeight="1" spans="1:13">
      <c r="A7" s="17" t="s">
        <v>16</v>
      </c>
      <c r="B7" s="18"/>
      <c r="C7" s="19"/>
      <c r="D7" s="16"/>
      <c r="E7" s="16"/>
      <c r="F7" s="16"/>
      <c r="G7" s="16"/>
      <c r="H7" s="16"/>
      <c r="I7" s="16"/>
      <c r="J7" s="25">
        <f>K7/K6</f>
        <v>1</v>
      </c>
      <c r="K7" s="16">
        <f>K8+K9+K10</f>
        <v>358</v>
      </c>
      <c r="L7" s="16"/>
      <c r="M7" s="20"/>
    </row>
    <row r="8" s="4" customFormat="1" ht="92" customHeight="1" spans="1:13">
      <c r="A8" s="20">
        <v>1</v>
      </c>
      <c r="B8" s="20" t="s">
        <v>17</v>
      </c>
      <c r="C8" s="20" t="s">
        <v>18</v>
      </c>
      <c r="D8" s="20" t="s">
        <v>19</v>
      </c>
      <c r="E8" s="20" t="s">
        <v>20</v>
      </c>
      <c r="F8" s="21" t="s">
        <v>21</v>
      </c>
      <c r="G8" s="22" t="s">
        <v>22</v>
      </c>
      <c r="H8" s="23" t="s">
        <v>23</v>
      </c>
      <c r="I8" s="20" t="s">
        <v>24</v>
      </c>
      <c r="J8" s="20">
        <v>4.6</v>
      </c>
      <c r="K8" s="20">
        <v>22.8</v>
      </c>
      <c r="L8" s="20" t="s">
        <v>22</v>
      </c>
      <c r="M8" s="20" t="s">
        <v>25</v>
      </c>
    </row>
    <row r="9" s="4" customFormat="1" ht="92" customHeight="1" spans="1:13">
      <c r="A9" s="20">
        <v>2</v>
      </c>
      <c r="B9" s="20" t="s">
        <v>26</v>
      </c>
      <c r="C9" s="20" t="s">
        <v>27</v>
      </c>
      <c r="D9" s="20" t="s">
        <v>19</v>
      </c>
      <c r="E9" s="20" t="s">
        <v>20</v>
      </c>
      <c r="F9" s="20" t="s">
        <v>21</v>
      </c>
      <c r="G9" s="20" t="s">
        <v>28</v>
      </c>
      <c r="H9" s="23" t="s">
        <v>29</v>
      </c>
      <c r="I9" s="20" t="s">
        <v>24</v>
      </c>
      <c r="J9" s="20">
        <v>6.3</v>
      </c>
      <c r="K9" s="20">
        <v>40</v>
      </c>
      <c r="L9" s="20" t="s">
        <v>28</v>
      </c>
      <c r="M9" s="20" t="s">
        <v>30</v>
      </c>
    </row>
    <row r="10" ht="141" customHeight="1" spans="1:13">
      <c r="A10" s="24">
        <v>3</v>
      </c>
      <c r="B10" s="20" t="s">
        <v>31</v>
      </c>
      <c r="C10" s="20" t="s">
        <v>32</v>
      </c>
      <c r="D10" s="20" t="s">
        <v>19</v>
      </c>
      <c r="E10" s="20" t="s">
        <v>20</v>
      </c>
      <c r="F10" s="20" t="s">
        <v>33</v>
      </c>
      <c r="G10" s="20" t="s">
        <v>34</v>
      </c>
      <c r="H10" s="20" t="s">
        <v>35</v>
      </c>
      <c r="I10" s="20" t="s">
        <v>24</v>
      </c>
      <c r="J10" s="20">
        <v>2.7</v>
      </c>
      <c r="K10" s="20">
        <v>295.2</v>
      </c>
      <c r="L10" s="20" t="s">
        <v>36</v>
      </c>
      <c r="M10" s="20" t="s">
        <v>37</v>
      </c>
    </row>
    <row r="17" s="5" customFormat="1" spans="1:13">
      <c r="A17" s="6"/>
      <c r="B17" s="7"/>
      <c r="C17" s="7"/>
      <c r="D17" s="7"/>
      <c r="E17" s="7"/>
      <c r="F17" s="7"/>
      <c r="G17" s="7"/>
      <c r="H17" s="8"/>
      <c r="I17" s="8"/>
      <c r="J17" s="8"/>
      <c r="K17" s="7"/>
      <c r="L17" s="9"/>
      <c r="M17" s="10"/>
    </row>
    <row r="18" s="5" customFormat="1" spans="1:13">
      <c r="A18" s="6"/>
      <c r="B18" s="7"/>
      <c r="C18" s="7"/>
      <c r="D18" s="7"/>
      <c r="E18" s="7"/>
      <c r="F18" s="7"/>
      <c r="G18" s="7"/>
      <c r="H18" s="8"/>
      <c r="I18" s="8"/>
      <c r="J18" s="8"/>
      <c r="K18" s="7"/>
      <c r="L18" s="9"/>
      <c r="M18" s="10"/>
    </row>
    <row r="19" s="5" customFormat="1" spans="1:13">
      <c r="A19" s="6"/>
      <c r="B19" s="7"/>
      <c r="C19" s="7"/>
      <c r="D19" s="7"/>
      <c r="E19" s="7"/>
      <c r="F19" s="7"/>
      <c r="G19" s="7"/>
      <c r="H19" s="8"/>
      <c r="I19" s="8"/>
      <c r="J19" s="8"/>
      <c r="K19" s="7"/>
      <c r="L19" s="9"/>
      <c r="M19" s="10"/>
    </row>
    <row r="20" s="5" customFormat="1" spans="1:13">
      <c r="A20" s="6"/>
      <c r="B20" s="7"/>
      <c r="C20" s="7"/>
      <c r="D20" s="7"/>
      <c r="E20" s="7"/>
      <c r="F20" s="7"/>
      <c r="G20" s="7"/>
      <c r="H20" s="8"/>
      <c r="I20" s="8"/>
      <c r="J20" s="8"/>
      <c r="K20" s="7"/>
      <c r="L20" s="9"/>
      <c r="M20" s="10"/>
    </row>
    <row r="21" s="5" customFormat="1" spans="1:13">
      <c r="A21" s="6"/>
      <c r="B21" s="7"/>
      <c r="C21" s="7"/>
      <c r="D21" s="7"/>
      <c r="E21" s="7"/>
      <c r="F21" s="7"/>
      <c r="G21" s="7"/>
      <c r="H21" s="8"/>
      <c r="I21" s="8"/>
      <c r="J21" s="8"/>
      <c r="K21" s="7"/>
      <c r="L21" s="9"/>
      <c r="M21" s="10"/>
    </row>
  </sheetData>
  <mergeCells count="17">
    <mergeCell ref="A1:M1"/>
    <mergeCell ref="A2:D2"/>
    <mergeCell ref="A6:F6"/>
    <mergeCell ref="A7:C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dataValidations count="3">
    <dataValidation type="list" allowBlank="1" showErrorMessage="1" sqref="E4:E7 E11:E1048576" errorStyle="information">
      <formula1>"种植业基地,小型农田水利设施建设,农产品仓储保险冷链基础设施建设,养殖业基地,农业社会化服务,产业科技服务,休闲农业与乡村旅游,产业园（区）,市场建设和农村物流,小额贷款贴息,享受“雨露计划+”职业教育补助,帮扶车间（特色手工基地）建设,公益性岗位,技能培训,农村污水治理,农村供水保障设施建设,农村道路建设（通村路、通户路、小型桥梁等）,其他,基础设施配套,垃圾处理,项目管理费,项目子类型"</formula1>
    </dataValidation>
    <dataValidation type="list" allowBlank="1" showInputMessage="1" showErrorMessage="1" sqref="E8:E10">
      <formula1>INDIRECT(D8)</formula1>
    </dataValidation>
    <dataValidation type="list" allowBlank="1" showInputMessage="1" showErrorMessage="1" sqref="F8:F9">
      <formula1>"新建,改建,扩建"</formula1>
    </dataValidation>
  </dataValidations>
  <printOptions horizontalCentered="1"/>
  <pageMargins left="0.0388888888888889" right="0.0388888888888889" top="0.865972222222222" bottom="0.0388888888888889" header="0.944444444444444" footer="0.298611111111111"/>
  <pageSetup paperSize="9" scale="4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2023-05-12T19:15:00Z</dcterms:created>
  <dcterms:modified xsi:type="dcterms:W3CDTF">2025-06-13T09:07:19Z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2B7A1A92951C4674B254B2422EAF7317_13</vt:lpwstr>
  </property>
</Properties>
</file>